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search-zx\王初组\WTT\20210827\"/>
    </mc:Choice>
  </mc:AlternateContent>
  <xr:revisionPtr revIDLastSave="0" documentId="13_ncr:1_{3359C321-38B2-4674-8B60-05AFA1E69AF2}" xr6:coauthVersionLast="36" xr6:coauthVersionMax="36" xr10:uidLastSave="{00000000-0000-0000-0000-000000000000}"/>
  <bookViews>
    <workbookView xWindow="0" yWindow="0" windowWidth="20490" windowHeight="6795" xr2:uid="{B33FEC2D-25B4-4011-B527-54474D8CF0C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4" i="1" l="1"/>
  <c r="Q5" i="1"/>
  <c r="Q6" i="1"/>
  <c r="Q7" i="1"/>
  <c r="Q8" i="1"/>
  <c r="Q9" i="1"/>
  <c r="Q10" i="1"/>
  <c r="Q11" i="1"/>
  <c r="Q12" i="1"/>
  <c r="Q3" i="1"/>
  <c r="P4" i="1"/>
  <c r="P5" i="1"/>
  <c r="P6" i="1"/>
  <c r="P7" i="1"/>
  <c r="P8" i="1"/>
  <c r="P9" i="1"/>
  <c r="P10" i="1"/>
  <c r="P11" i="1"/>
  <c r="P12" i="1"/>
  <c r="P3" i="1"/>
  <c r="O4" i="1"/>
  <c r="O5" i="1"/>
  <c r="O6" i="1"/>
  <c r="O7" i="1"/>
  <c r="O8" i="1"/>
  <c r="O9" i="1"/>
  <c r="O10" i="1"/>
  <c r="O11" i="1"/>
  <c r="O12" i="1"/>
  <c r="O3" i="1"/>
  <c r="N4" i="1"/>
  <c r="N5" i="1"/>
  <c r="N6" i="1"/>
  <c r="N7" i="1"/>
  <c r="N8" i="1"/>
  <c r="N9" i="1"/>
  <c r="N10" i="1"/>
  <c r="N11" i="1"/>
  <c r="N12" i="1"/>
  <c r="N3" i="1"/>
  <c r="M4" i="1"/>
  <c r="M5" i="1"/>
  <c r="M6" i="1"/>
  <c r="M7" i="1"/>
  <c r="M8" i="1"/>
  <c r="M9" i="1"/>
  <c r="M10" i="1"/>
  <c r="M11" i="1"/>
  <c r="M12" i="1"/>
  <c r="M3" i="1"/>
</calcChain>
</file>

<file path=xl/sharedStrings.xml><?xml version="1.0" encoding="utf-8"?>
<sst xmlns="http://schemas.openxmlformats.org/spreadsheetml/2006/main" count="28" uniqueCount="28">
  <si>
    <t xml:space="preserve"> 1_1</t>
  </si>
  <si>
    <t xml:space="preserve"> 1_2</t>
  </si>
  <si>
    <t xml:space="preserve"> 1_3</t>
  </si>
  <si>
    <t xml:space="preserve"> 10_1</t>
  </si>
  <si>
    <t xml:space="preserve"> 10_2</t>
  </si>
  <si>
    <t xml:space="preserve"> 10_3</t>
  </si>
  <si>
    <r>
      <t>DLEGLHRAEQ</t>
    </r>
    <r>
      <rPr>
        <sz val="11"/>
        <color rgb="FFFF0000"/>
        <rFont val="等线"/>
        <family val="3"/>
        <charset val="134"/>
        <scheme val="minor"/>
      </rPr>
      <t>pS</t>
    </r>
    <r>
      <rPr>
        <sz val="11"/>
        <color theme="1"/>
        <rFont val="等线"/>
        <family val="2"/>
        <charset val="134"/>
        <scheme val="minor"/>
      </rPr>
      <t>LHDLQER</t>
    </r>
    <phoneticPr fontId="1" type="noConversion"/>
  </si>
  <si>
    <t>Phospho (STY) sies</t>
    <phoneticPr fontId="1" type="noConversion"/>
  </si>
  <si>
    <r>
      <t>AHSLMELSPSAPPGG</t>
    </r>
    <r>
      <rPr>
        <sz val="11"/>
        <color rgb="FFFF0000"/>
        <rFont val="等线"/>
        <family val="3"/>
        <charset val="134"/>
        <scheme val="minor"/>
      </rPr>
      <t>pS</t>
    </r>
    <r>
      <rPr>
        <sz val="11"/>
        <color theme="1"/>
        <rFont val="等线"/>
        <family val="2"/>
        <charset val="134"/>
        <scheme val="minor"/>
      </rPr>
      <t>PHLDSSR</t>
    </r>
    <phoneticPr fontId="1" type="noConversion"/>
  </si>
  <si>
    <r>
      <t>KAVAEEDNG</t>
    </r>
    <r>
      <rPr>
        <sz val="11"/>
        <color rgb="FFFF0000"/>
        <rFont val="等线"/>
        <family val="3"/>
        <charset val="134"/>
        <scheme val="minor"/>
      </rPr>
      <t>pS</t>
    </r>
    <r>
      <rPr>
        <sz val="11"/>
        <color theme="1"/>
        <rFont val="等线"/>
        <family val="2"/>
        <charset val="134"/>
        <scheme val="minor"/>
      </rPr>
      <t>IGEETDSSPGR</t>
    </r>
    <phoneticPr fontId="1" type="noConversion"/>
  </si>
  <si>
    <r>
      <t>DLTH</t>
    </r>
    <r>
      <rPr>
        <sz val="11"/>
        <color rgb="FFFF0000"/>
        <rFont val="等线"/>
        <family val="3"/>
        <charset val="134"/>
        <scheme val="minor"/>
      </rPr>
      <t>pS</t>
    </r>
    <r>
      <rPr>
        <sz val="11"/>
        <color theme="1"/>
        <rFont val="等线"/>
        <family val="2"/>
        <charset val="134"/>
        <scheme val="minor"/>
      </rPr>
      <t>DSESSLHMSDR</t>
    </r>
    <phoneticPr fontId="1" type="noConversion"/>
  </si>
  <si>
    <r>
      <t>DLTH</t>
    </r>
    <r>
      <rPr>
        <sz val="11"/>
        <color rgb="FFFF0000"/>
        <rFont val="等线"/>
        <family val="3"/>
        <charset val="134"/>
        <scheme val="minor"/>
      </rPr>
      <t>pS</t>
    </r>
    <r>
      <rPr>
        <sz val="11"/>
        <color theme="1"/>
        <rFont val="等线"/>
        <family val="2"/>
        <charset val="134"/>
        <scheme val="minor"/>
      </rPr>
      <t>D</t>
    </r>
    <r>
      <rPr>
        <sz val="11"/>
        <color rgb="FFFF0000"/>
        <rFont val="等线"/>
        <family val="3"/>
        <charset val="134"/>
        <scheme val="minor"/>
      </rPr>
      <t>pS</t>
    </r>
    <r>
      <rPr>
        <sz val="11"/>
        <color theme="1"/>
        <rFont val="等线"/>
        <family val="2"/>
        <charset val="134"/>
        <scheme val="minor"/>
      </rPr>
      <t>ESSLHMSDR</t>
    </r>
    <phoneticPr fontId="1" type="noConversion"/>
  </si>
  <si>
    <r>
      <t>LPD</t>
    </r>
    <r>
      <rPr>
        <sz val="11"/>
        <color rgb="FFFF0000"/>
        <rFont val="等线"/>
        <family val="3"/>
        <charset val="134"/>
        <scheme val="minor"/>
      </rPr>
      <t>pS</t>
    </r>
    <r>
      <rPr>
        <sz val="11"/>
        <color theme="1"/>
        <rFont val="等线"/>
        <family val="2"/>
        <charset val="134"/>
        <scheme val="minor"/>
      </rPr>
      <t>PALAK</t>
    </r>
    <phoneticPr fontId="1" type="noConversion"/>
  </si>
  <si>
    <r>
      <t>SH</t>
    </r>
    <r>
      <rPr>
        <sz val="11"/>
        <color rgb="FFFF0000"/>
        <rFont val="等线"/>
        <family val="3"/>
        <charset val="134"/>
        <scheme val="minor"/>
      </rPr>
      <t>pS</t>
    </r>
    <r>
      <rPr>
        <sz val="11"/>
        <color theme="1"/>
        <rFont val="等线"/>
        <family val="2"/>
        <charset val="134"/>
        <scheme val="minor"/>
      </rPr>
      <t>PSSPDPDTPSPVGDSR</t>
    </r>
    <phoneticPr fontId="1" type="noConversion"/>
  </si>
  <si>
    <r>
      <t>SH</t>
    </r>
    <r>
      <rPr>
        <sz val="11"/>
        <color rgb="FFFF0000"/>
        <rFont val="等线"/>
        <family val="3"/>
        <charset val="134"/>
        <scheme val="minor"/>
      </rPr>
      <t>pS</t>
    </r>
    <r>
      <rPr>
        <sz val="11"/>
        <color theme="1"/>
        <rFont val="等线"/>
        <family val="2"/>
        <charset val="134"/>
        <scheme val="minor"/>
      </rPr>
      <t>PS</t>
    </r>
    <r>
      <rPr>
        <sz val="11"/>
        <color rgb="FFFF0000"/>
        <rFont val="等线"/>
        <family val="3"/>
        <charset val="134"/>
        <scheme val="minor"/>
      </rPr>
      <t>pS</t>
    </r>
    <r>
      <rPr>
        <sz val="11"/>
        <color theme="1"/>
        <rFont val="等线"/>
        <family val="2"/>
        <charset val="134"/>
        <scheme val="minor"/>
      </rPr>
      <t>PDPDTPSPVGDSR</t>
    </r>
    <phoneticPr fontId="1" type="noConversion"/>
  </si>
  <si>
    <r>
      <t>SH</t>
    </r>
    <r>
      <rPr>
        <sz val="11"/>
        <color rgb="FFFF0000"/>
        <rFont val="等线"/>
        <family val="3"/>
        <charset val="134"/>
        <scheme val="minor"/>
      </rPr>
      <t>pS</t>
    </r>
    <r>
      <rPr>
        <sz val="11"/>
        <color theme="1"/>
        <rFont val="等线"/>
        <family val="2"/>
        <charset val="134"/>
        <scheme val="minor"/>
      </rPr>
      <t>PSSPDPD</t>
    </r>
    <r>
      <rPr>
        <sz val="11"/>
        <color rgb="FFFF0000"/>
        <rFont val="等线"/>
        <family val="3"/>
        <charset val="134"/>
        <scheme val="minor"/>
      </rPr>
      <t>pT</t>
    </r>
    <r>
      <rPr>
        <sz val="11"/>
        <color theme="1"/>
        <rFont val="等线"/>
        <family val="2"/>
        <charset val="134"/>
        <scheme val="minor"/>
      </rPr>
      <t>P</t>
    </r>
    <r>
      <rPr>
        <sz val="11"/>
        <color rgb="FFFF0000"/>
        <rFont val="等线"/>
        <family val="3"/>
        <charset val="134"/>
        <scheme val="minor"/>
      </rPr>
      <t>pS</t>
    </r>
    <r>
      <rPr>
        <sz val="11"/>
        <color theme="1"/>
        <rFont val="等线"/>
        <family val="2"/>
        <charset val="134"/>
        <scheme val="minor"/>
      </rPr>
      <t>PVGDSR</t>
    </r>
    <phoneticPr fontId="1" type="noConversion"/>
  </si>
  <si>
    <t>Positions within proteins</t>
    <phoneticPr fontId="1" type="noConversion"/>
  </si>
  <si>
    <t>Intensity of phospho peptides upon different condtions</t>
    <phoneticPr fontId="1" type="noConversion"/>
  </si>
  <si>
    <t>Peptide number</t>
    <phoneticPr fontId="1" type="noConversion"/>
  </si>
  <si>
    <r>
      <t>SH</t>
    </r>
    <r>
      <rPr>
        <sz val="11"/>
        <color rgb="FFFF0000"/>
        <rFont val="等线"/>
        <family val="3"/>
        <charset val="134"/>
        <scheme val="minor"/>
      </rPr>
      <t>pS</t>
    </r>
    <r>
      <rPr>
        <sz val="11"/>
        <color theme="1"/>
        <rFont val="等线"/>
        <family val="2"/>
        <charset val="134"/>
        <scheme val="minor"/>
      </rPr>
      <t>P</t>
    </r>
    <r>
      <rPr>
        <sz val="11"/>
        <color rgb="FFFF0000"/>
        <rFont val="等线"/>
        <family val="3"/>
        <charset val="134"/>
        <scheme val="minor"/>
      </rPr>
      <t>pSpS</t>
    </r>
    <r>
      <rPr>
        <sz val="11"/>
        <color theme="1"/>
        <rFont val="等线"/>
        <family val="2"/>
        <charset val="134"/>
        <scheme val="minor"/>
      </rPr>
      <t>PDPDTP</t>
    </r>
    <r>
      <rPr>
        <sz val="11"/>
        <color theme="1"/>
        <rFont val="等线"/>
        <family val="3"/>
        <charset val="134"/>
        <scheme val="minor"/>
      </rPr>
      <t>S</t>
    </r>
    <r>
      <rPr>
        <sz val="11"/>
        <color theme="1"/>
        <rFont val="等线"/>
        <family val="2"/>
        <charset val="134"/>
        <scheme val="minor"/>
      </rPr>
      <t>PVGDSR</t>
    </r>
    <phoneticPr fontId="1" type="noConversion"/>
  </si>
  <si>
    <r>
      <t>Significance(</t>
    </r>
    <r>
      <rPr>
        <b/>
        <i/>
        <sz val="11"/>
        <color theme="1"/>
        <rFont val="等线"/>
        <family val="3"/>
        <charset val="134"/>
        <scheme val="minor"/>
      </rPr>
      <t>P</t>
    </r>
    <r>
      <rPr>
        <b/>
        <sz val="11"/>
        <color theme="1"/>
        <rFont val="等线"/>
        <family val="3"/>
        <charset val="134"/>
        <scheme val="minor"/>
      </rPr>
      <t>-value)</t>
    </r>
    <phoneticPr fontId="1" type="noConversion"/>
  </si>
  <si>
    <t>Average intensity of three replicates</t>
    <phoneticPr fontId="1" type="noConversion"/>
  </si>
  <si>
    <t xml:space="preserve"> Control_1</t>
    <phoneticPr fontId="1" type="noConversion"/>
  </si>
  <si>
    <t xml:space="preserve"> Control_2</t>
  </si>
  <si>
    <t xml:space="preserve"> Control_3</t>
  </si>
  <si>
    <t xml:space="preserve">Control </t>
  </si>
  <si>
    <t>Control-1</t>
  </si>
  <si>
    <t>Control-10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</si>
</sst>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);[Red]\(0.00\)"/>
    <numFmt numFmtId="177" formatCode="0.00_ "/>
    <numFmt numFmtId="178" formatCode="0.000_ "/>
  </numFmts>
  <fonts count="6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rgb="FFFF0000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i/>
      <sz val="11"/>
      <color theme="1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4" borderId="0" xfId="0" applyFill="1" applyAlignment="1">
      <alignment horizontal="center" vertical="center"/>
    </xf>
    <xf numFmtId="178" fontId="0" fillId="4" borderId="0" xfId="0" applyNumberFormat="1" applyFill="1" applyAlignment="1">
      <alignment horizontal="center" vertical="center"/>
    </xf>
    <xf numFmtId="0" fontId="0" fillId="0" borderId="0" xfId="0" applyAlignment="1">
      <alignment vertical="center"/>
    </xf>
    <xf numFmtId="0" fontId="0" fillId="2" borderId="0" xfId="0" applyFill="1" applyAlignment="1">
      <alignment horizontal="center" vertical="center"/>
    </xf>
    <xf numFmtId="11" fontId="0" fillId="2" borderId="0" xfId="0" applyNumberFormat="1" applyFill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0" fontId="0" fillId="3" borderId="0" xfId="0" applyFill="1" applyAlignment="1">
      <alignment horizontal="center" vertical="center"/>
    </xf>
    <xf numFmtId="11" fontId="0" fillId="3" borderId="0" xfId="0" applyNumberFormat="1" applyFill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0" fillId="4" borderId="0" xfId="0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988842-74CB-4C59-8CA5-3F777A3FD40F}">
  <dimension ref="A1:T35"/>
  <sheetViews>
    <sheetView tabSelected="1" workbookViewId="0">
      <selection activeCell="G17" sqref="G17"/>
    </sheetView>
  </sheetViews>
  <sheetFormatPr defaultRowHeight="14.25" x14ac:dyDescent="0.2"/>
  <cols>
    <col min="1" max="1" width="14" style="1" customWidth="1"/>
    <col min="2" max="2" width="27" customWidth="1"/>
    <col min="3" max="3" width="12" style="1" customWidth="1"/>
    <col min="4" max="14" width="9" style="1"/>
    <col min="15" max="15" width="14.625" style="1" customWidth="1"/>
    <col min="16" max="16" width="9" style="1"/>
    <col min="17" max="17" width="11.625" style="1" customWidth="1"/>
  </cols>
  <sheetData>
    <row r="1" spans="1:20" x14ac:dyDescent="0.2">
      <c r="B1" s="6"/>
      <c r="D1" s="14" t="s">
        <v>17</v>
      </c>
      <c r="E1" s="14"/>
      <c r="F1" s="14"/>
      <c r="G1" s="14"/>
      <c r="H1" s="14"/>
      <c r="I1" s="14"/>
      <c r="J1" s="14"/>
      <c r="K1" s="14"/>
      <c r="L1" s="14"/>
      <c r="M1" s="15" t="s">
        <v>21</v>
      </c>
      <c r="N1" s="15"/>
      <c r="O1" s="15"/>
      <c r="P1" s="16" t="s">
        <v>20</v>
      </c>
      <c r="Q1" s="17"/>
    </row>
    <row r="2" spans="1:20" x14ac:dyDescent="0.2">
      <c r="A2" s="1" t="s">
        <v>18</v>
      </c>
      <c r="B2" s="6" t="s">
        <v>7</v>
      </c>
      <c r="C2" s="1" t="s">
        <v>16</v>
      </c>
      <c r="D2" s="7" t="s">
        <v>22</v>
      </c>
      <c r="E2" s="7" t="s">
        <v>23</v>
      </c>
      <c r="F2" s="7" t="s">
        <v>24</v>
      </c>
      <c r="G2" s="7" t="s">
        <v>0</v>
      </c>
      <c r="H2" s="7" t="s">
        <v>1</v>
      </c>
      <c r="I2" s="7" t="s">
        <v>2</v>
      </c>
      <c r="J2" s="7" t="s">
        <v>3</v>
      </c>
      <c r="K2" s="7" t="s">
        <v>4</v>
      </c>
      <c r="L2" s="7" t="s">
        <v>5</v>
      </c>
      <c r="M2" s="11" t="s">
        <v>25</v>
      </c>
      <c r="N2" s="11">
        <v>1</v>
      </c>
      <c r="O2" s="11">
        <v>10</v>
      </c>
      <c r="P2" s="4" t="s">
        <v>26</v>
      </c>
      <c r="Q2" s="4" t="s">
        <v>27</v>
      </c>
    </row>
    <row r="3" spans="1:20" x14ac:dyDescent="0.2">
      <c r="A3" s="1">
        <v>1</v>
      </c>
      <c r="B3" s="6" t="s">
        <v>6</v>
      </c>
      <c r="C3" s="1">
        <v>257</v>
      </c>
      <c r="D3" s="8">
        <v>1684123368.2857931</v>
      </c>
      <c r="E3" s="8">
        <v>1643685432.0406106</v>
      </c>
      <c r="F3" s="8">
        <v>841941685.57827127</v>
      </c>
      <c r="G3" s="8">
        <v>1111699605.738694</v>
      </c>
      <c r="H3" s="8">
        <v>1227811832.2400916</v>
      </c>
      <c r="I3" s="8">
        <v>854497487.01764929</v>
      </c>
      <c r="J3" s="8">
        <v>1337048262.3179336</v>
      </c>
      <c r="K3" s="8">
        <v>742387447.09975851</v>
      </c>
      <c r="L3" s="8">
        <v>703665943.71613777</v>
      </c>
      <c r="M3" s="12">
        <f>AVERAGE(D3:F3)</f>
        <v>1389916828.6348917</v>
      </c>
      <c r="N3" s="12">
        <f>AVERAGE(G3:I3)</f>
        <v>1064669641.6654782</v>
      </c>
      <c r="O3" s="12">
        <f>AVERAGE(J3:L3)</f>
        <v>927700551.04461002</v>
      </c>
      <c r="P3" s="5">
        <f>TTEST(D3:F3, G3:I3,2,2)</f>
        <v>0.33295158225760096</v>
      </c>
      <c r="Q3" s="5">
        <f>TTEST(D3:F3, J3:L3,2,2)</f>
        <v>0.24834433378454096</v>
      </c>
    </row>
    <row r="4" spans="1:20" x14ac:dyDescent="0.2">
      <c r="A4" s="1">
        <v>2</v>
      </c>
      <c r="B4" s="6" t="s">
        <v>8</v>
      </c>
      <c r="C4" s="1">
        <v>608</v>
      </c>
      <c r="D4" s="8">
        <v>171390407.48794368</v>
      </c>
      <c r="E4" s="8">
        <v>93270706.820169017</v>
      </c>
      <c r="F4" s="8">
        <v>228023204.36653596</v>
      </c>
      <c r="G4" s="8">
        <v>66690465.263009928</v>
      </c>
      <c r="H4" s="8">
        <v>192911108.70504382</v>
      </c>
      <c r="I4" s="8">
        <v>228489372.00487566</v>
      </c>
      <c r="J4" s="8">
        <v>230826872.12077981</v>
      </c>
      <c r="K4" s="8">
        <v>119269275.65504032</v>
      </c>
      <c r="L4" s="8">
        <v>103151401.32712157</v>
      </c>
      <c r="M4" s="12">
        <f t="shared" ref="M4:M12" si="0">AVERAGE(D4:F4)</f>
        <v>164228106.22488287</v>
      </c>
      <c r="N4" s="12">
        <f t="shared" ref="N4:N12" si="1">AVERAGE(G4:I4)</f>
        <v>162696981.99097648</v>
      </c>
      <c r="O4" s="12">
        <f t="shared" ref="O4:O12" si="2">AVERAGE(J4:L4)</f>
        <v>151082516.36764723</v>
      </c>
      <c r="P4" s="5">
        <f t="shared" ref="P4:P12" si="3">TTEST(D4:F4, G4:I4,2,2)</f>
        <v>0.98169790330512596</v>
      </c>
      <c r="Q4" s="5">
        <f t="shared" ref="Q4:Q12" si="4">TTEST(D4:F4, J4:L4,2,2)</f>
        <v>0.82597465070963483</v>
      </c>
    </row>
    <row r="5" spans="1:20" x14ac:dyDescent="0.2">
      <c r="A5" s="1">
        <v>3</v>
      </c>
      <c r="B5" s="6" t="s">
        <v>9</v>
      </c>
      <c r="C5" s="1">
        <v>660</v>
      </c>
      <c r="D5" s="8">
        <v>38560644.747415669</v>
      </c>
      <c r="E5" s="8">
        <v>30934259.877797011</v>
      </c>
      <c r="F5" s="8">
        <v>19528798.02997411</v>
      </c>
      <c r="G5" s="8">
        <v>14610270.674274454</v>
      </c>
      <c r="H5" s="8">
        <v>30480758.792304423</v>
      </c>
      <c r="I5" s="8">
        <v>20245788.041209571</v>
      </c>
      <c r="J5" s="8">
        <v>58899821.377836943</v>
      </c>
      <c r="K5" s="8">
        <v>15186541.154964279</v>
      </c>
      <c r="L5" s="8">
        <v>32543401.703653038</v>
      </c>
      <c r="M5" s="12">
        <f t="shared" si="0"/>
        <v>29674567.551728934</v>
      </c>
      <c r="N5" s="12">
        <f t="shared" si="1"/>
        <v>21778939.169262815</v>
      </c>
      <c r="O5" s="12">
        <f t="shared" si="2"/>
        <v>35543254.745484754</v>
      </c>
      <c r="P5" s="5">
        <f t="shared" si="3"/>
        <v>0.33570094528488231</v>
      </c>
      <c r="Q5" s="5">
        <f t="shared" si="4"/>
        <v>0.69373636908861069</v>
      </c>
    </row>
    <row r="6" spans="1:20" x14ac:dyDescent="0.2">
      <c r="A6" s="1">
        <v>4</v>
      </c>
      <c r="B6" s="6" t="s">
        <v>10</v>
      </c>
      <c r="C6" s="1">
        <v>519</v>
      </c>
      <c r="D6" s="8">
        <v>489975618.87725753</v>
      </c>
      <c r="E6" s="8">
        <v>187598157.88842905</v>
      </c>
      <c r="F6" s="8">
        <v>436791553.87861162</v>
      </c>
      <c r="G6" s="8">
        <v>127536009.70939395</v>
      </c>
      <c r="H6" s="8">
        <v>408531570.19783831</v>
      </c>
      <c r="I6" s="8">
        <v>396875887.05772346</v>
      </c>
      <c r="J6" s="8">
        <v>371304061.95897269</v>
      </c>
      <c r="K6" s="8">
        <v>226738490.61581612</v>
      </c>
      <c r="L6" s="8">
        <v>228211467.96408069</v>
      </c>
      <c r="M6" s="12">
        <f t="shared" si="0"/>
        <v>371455110.21476603</v>
      </c>
      <c r="N6" s="12">
        <f t="shared" si="1"/>
        <v>310981155.65498525</v>
      </c>
      <c r="O6" s="12">
        <f t="shared" si="2"/>
        <v>275418006.84628981</v>
      </c>
      <c r="P6" s="5">
        <f t="shared" si="3"/>
        <v>0.66788825594912682</v>
      </c>
      <c r="Q6" s="5">
        <f t="shared" si="4"/>
        <v>0.41135852244841015</v>
      </c>
    </row>
    <row r="7" spans="1:20" x14ac:dyDescent="0.2">
      <c r="A7" s="1">
        <v>5</v>
      </c>
      <c r="B7" s="6" t="s">
        <v>11</v>
      </c>
      <c r="C7" s="2">
        <v>519521</v>
      </c>
      <c r="D7" s="8">
        <v>260088092.30652058</v>
      </c>
      <c r="E7" s="8">
        <v>305820117.95099998</v>
      </c>
      <c r="F7" s="8">
        <v>289758959.567761</v>
      </c>
      <c r="G7" s="8">
        <v>79013416.368405521</v>
      </c>
      <c r="H7" s="8">
        <v>252048702.91567284</v>
      </c>
      <c r="I7" s="8">
        <v>287423399.95658636</v>
      </c>
      <c r="J7" s="8">
        <v>239298764.23677006</v>
      </c>
      <c r="K7" s="8">
        <v>142083687.44327933</v>
      </c>
      <c r="L7" s="8">
        <v>149716804.31067792</v>
      </c>
      <c r="M7" s="12">
        <f t="shared" si="0"/>
        <v>285222389.94176054</v>
      </c>
      <c r="N7" s="12">
        <f t="shared" si="1"/>
        <v>206161839.74688825</v>
      </c>
      <c r="O7" s="12">
        <f t="shared" si="2"/>
        <v>177033085.33024243</v>
      </c>
      <c r="P7" s="5">
        <f t="shared" si="3"/>
        <v>0.29561577029110336</v>
      </c>
      <c r="Q7" s="5">
        <f t="shared" si="4"/>
        <v>3.3361525354275154E-2</v>
      </c>
    </row>
    <row r="8" spans="1:20" x14ac:dyDescent="0.2">
      <c r="A8" s="1">
        <v>6</v>
      </c>
      <c r="B8" s="6" t="s">
        <v>12</v>
      </c>
      <c r="C8" s="1">
        <v>575</v>
      </c>
      <c r="D8" s="8">
        <v>3539607851.5612411</v>
      </c>
      <c r="E8" s="8">
        <v>2629458986.5468326</v>
      </c>
      <c r="F8" s="8">
        <v>2578022071.1483636</v>
      </c>
      <c r="G8" s="8">
        <v>731359936.75134802</v>
      </c>
      <c r="H8" s="8">
        <v>1236565516.4110413</v>
      </c>
      <c r="I8" s="8">
        <v>1620915360.0828197</v>
      </c>
      <c r="J8" s="8">
        <v>1733690749.3289864</v>
      </c>
      <c r="K8" s="8">
        <v>1315018370.4671223</v>
      </c>
      <c r="L8" s="8">
        <v>1754135583.2100368</v>
      </c>
      <c r="M8" s="12">
        <f t="shared" si="0"/>
        <v>2915696303.0854793</v>
      </c>
      <c r="N8" s="12">
        <f t="shared" si="1"/>
        <v>1196280271.0817363</v>
      </c>
      <c r="O8" s="12">
        <f t="shared" si="2"/>
        <v>1600948234.3353817</v>
      </c>
      <c r="P8" s="5">
        <f t="shared" si="3"/>
        <v>1.3186615459219385E-2</v>
      </c>
      <c r="Q8" s="5">
        <f t="shared" si="4"/>
        <v>1.8662688379380638E-2</v>
      </c>
    </row>
    <row r="9" spans="1:20" x14ac:dyDescent="0.2">
      <c r="A9" s="1">
        <v>7</v>
      </c>
      <c r="B9" s="6" t="s">
        <v>13</v>
      </c>
      <c r="C9" s="1">
        <v>618</v>
      </c>
      <c r="D9" s="8">
        <v>3134004391.9219098</v>
      </c>
      <c r="E9" s="8">
        <v>2604030426.7308354</v>
      </c>
      <c r="F9" s="8">
        <v>1580395916.8671148</v>
      </c>
      <c r="G9" s="8">
        <v>2170583661.9295635</v>
      </c>
      <c r="H9" s="8">
        <v>2611252688.7981329</v>
      </c>
      <c r="I9" s="8">
        <v>1666499691.0951927</v>
      </c>
      <c r="J9" s="8">
        <v>215625533.78499588</v>
      </c>
      <c r="K9" s="8">
        <v>1360430943.6948967</v>
      </c>
      <c r="L9" s="8">
        <v>1721340907.4863715</v>
      </c>
      <c r="M9" s="12">
        <f t="shared" si="0"/>
        <v>2439476911.8399534</v>
      </c>
      <c r="N9" s="12">
        <f t="shared" si="1"/>
        <v>2149445347.2742963</v>
      </c>
      <c r="O9" s="12">
        <f t="shared" si="2"/>
        <v>1099132461.6554213</v>
      </c>
      <c r="P9" s="5">
        <f t="shared" si="3"/>
        <v>0.61423310408018628</v>
      </c>
      <c r="Q9" s="5">
        <f t="shared" si="4"/>
        <v>0.10562174658391747</v>
      </c>
    </row>
    <row r="10" spans="1:20" x14ac:dyDescent="0.2">
      <c r="A10" s="1">
        <v>8</v>
      </c>
      <c r="B10" s="6" t="s">
        <v>19</v>
      </c>
      <c r="C10" s="2">
        <v>618620621</v>
      </c>
      <c r="D10" s="8">
        <v>92707827.834317714</v>
      </c>
      <c r="E10" s="8">
        <v>113104983.47664689</v>
      </c>
      <c r="F10" s="8">
        <v>152501603.75006527</v>
      </c>
      <c r="G10" s="8">
        <v>15656424.828779437</v>
      </c>
      <c r="H10" s="8">
        <v>45975497.289981358</v>
      </c>
      <c r="I10" s="8">
        <v>175583162.18337256</v>
      </c>
      <c r="J10" s="8">
        <v>6543442.2662440157</v>
      </c>
      <c r="K10" s="8">
        <v>51386128.693465851</v>
      </c>
      <c r="L10" s="8">
        <v>23998566.751209114</v>
      </c>
      <c r="M10" s="12">
        <f t="shared" si="0"/>
        <v>119438138.35367662</v>
      </c>
      <c r="N10" s="12">
        <f t="shared" si="1"/>
        <v>79071694.767377779</v>
      </c>
      <c r="O10" s="12">
        <f t="shared" si="2"/>
        <v>27309379.236972991</v>
      </c>
      <c r="P10" s="5">
        <f t="shared" si="3"/>
        <v>0.48162413224717437</v>
      </c>
      <c r="Q10" s="5">
        <f t="shared" si="4"/>
        <v>1.3557481383855322E-2</v>
      </c>
    </row>
    <row r="11" spans="1:20" x14ac:dyDescent="0.2">
      <c r="A11" s="1">
        <v>9</v>
      </c>
      <c r="B11" s="6" t="s">
        <v>14</v>
      </c>
      <c r="C11" s="2">
        <v>618621</v>
      </c>
      <c r="D11" s="8">
        <v>261181678.90930358</v>
      </c>
      <c r="E11" s="8">
        <v>255723770.80530372</v>
      </c>
      <c r="F11" s="8">
        <v>212236982.52577576</v>
      </c>
      <c r="G11" s="8">
        <v>72621380.628258571</v>
      </c>
      <c r="H11" s="8">
        <v>313123587.88544643</v>
      </c>
      <c r="I11" s="8">
        <v>228656347.57634956</v>
      </c>
      <c r="J11" s="8">
        <v>293683676.54367399</v>
      </c>
      <c r="K11" s="8">
        <v>56385836.755495101</v>
      </c>
      <c r="L11" s="8">
        <v>4068437.6297648116</v>
      </c>
      <c r="M11" s="12">
        <f t="shared" si="0"/>
        <v>243047477.413461</v>
      </c>
      <c r="N11" s="12">
        <f t="shared" si="1"/>
        <v>204800438.69668484</v>
      </c>
      <c r="O11" s="12">
        <f t="shared" si="2"/>
        <v>118045983.64297795</v>
      </c>
      <c r="P11" s="5">
        <f t="shared" si="3"/>
        <v>0.62399000034302587</v>
      </c>
      <c r="Q11" s="5">
        <f t="shared" si="4"/>
        <v>0.23910883700147242</v>
      </c>
    </row>
    <row r="12" spans="1:20" x14ac:dyDescent="0.2">
      <c r="A12" s="1">
        <v>10</v>
      </c>
      <c r="B12" s="6" t="s">
        <v>15</v>
      </c>
      <c r="C12" s="2">
        <v>628626618</v>
      </c>
      <c r="D12" s="8">
        <v>83923984.014107257</v>
      </c>
      <c r="E12" s="8">
        <v>97288210.840278417</v>
      </c>
      <c r="F12" s="8">
        <v>58737161.377165549</v>
      </c>
      <c r="G12" s="8">
        <v>41032942.141648866</v>
      </c>
      <c r="H12" s="8">
        <v>101126577.62734835</v>
      </c>
      <c r="I12" s="8">
        <v>74476114.144500658</v>
      </c>
      <c r="J12" s="8">
        <v>31545137.503014944</v>
      </c>
      <c r="K12" s="8">
        <v>31551646.710363653</v>
      </c>
      <c r="L12" s="8">
        <v>42217831.042134322</v>
      </c>
      <c r="M12" s="12">
        <f t="shared" si="0"/>
        <v>79983118.74385041</v>
      </c>
      <c r="N12" s="12">
        <f t="shared" si="1"/>
        <v>72211877.971165955</v>
      </c>
      <c r="O12" s="12">
        <f t="shared" si="2"/>
        <v>35104871.751837641</v>
      </c>
      <c r="P12" s="5">
        <f t="shared" si="3"/>
        <v>0.72684502069767587</v>
      </c>
      <c r="Q12" s="5">
        <f t="shared" si="4"/>
        <v>1.9305951026856449E-2</v>
      </c>
    </row>
    <row r="13" spans="1:20" x14ac:dyDescent="0.2">
      <c r="D13" s="3"/>
      <c r="E13" s="3"/>
      <c r="F13" s="3"/>
      <c r="G13" s="3"/>
      <c r="H13" s="3"/>
      <c r="I13" s="3"/>
      <c r="J13" s="3"/>
      <c r="K13" s="3"/>
      <c r="L13" s="3"/>
      <c r="N13" s="9"/>
      <c r="O13" s="9"/>
    </row>
    <row r="14" spans="1:20" x14ac:dyDescent="0.2">
      <c r="D14" s="3"/>
      <c r="E14" s="3"/>
      <c r="F14" s="3"/>
      <c r="G14" s="3"/>
      <c r="H14" s="3"/>
      <c r="I14" s="3"/>
      <c r="J14" s="3"/>
      <c r="K14" s="3"/>
      <c r="L14" s="3"/>
      <c r="N14" s="9"/>
      <c r="O14" s="9"/>
    </row>
    <row r="15" spans="1:20" x14ac:dyDescent="0.2">
      <c r="D15" s="3"/>
      <c r="E15" s="3"/>
      <c r="F15" s="3"/>
      <c r="G15" s="3"/>
      <c r="H15" s="3"/>
      <c r="I15" s="3"/>
      <c r="J15" s="3"/>
      <c r="K15" s="3"/>
      <c r="L15" s="3"/>
      <c r="N15" s="9"/>
      <c r="O15" s="9"/>
    </row>
    <row r="16" spans="1:20" x14ac:dyDescent="0.2">
      <c r="D16" s="3"/>
      <c r="E16" s="3"/>
      <c r="F16" s="3"/>
      <c r="G16" s="3"/>
      <c r="H16" s="3"/>
      <c r="I16" s="3"/>
      <c r="J16" s="3"/>
      <c r="K16" s="3"/>
      <c r="L16" s="3"/>
      <c r="N16" s="9"/>
      <c r="O16" s="9"/>
      <c r="T16" s="1"/>
    </row>
    <row r="17" spans="4:15" x14ac:dyDescent="0.2">
      <c r="D17" s="3"/>
      <c r="E17" s="3"/>
      <c r="F17" s="3"/>
      <c r="G17" s="3"/>
      <c r="H17" s="3"/>
      <c r="I17" s="3"/>
      <c r="J17" s="3"/>
      <c r="K17" s="3"/>
      <c r="L17" s="3"/>
      <c r="N17" s="9"/>
      <c r="O17" s="9"/>
    </row>
    <row r="18" spans="4:15" x14ac:dyDescent="0.2">
      <c r="D18" s="3"/>
      <c r="E18" s="3"/>
      <c r="F18" s="3"/>
      <c r="G18" s="3"/>
      <c r="H18" s="3"/>
      <c r="I18" s="3"/>
      <c r="J18" s="3"/>
      <c r="K18" s="3"/>
      <c r="L18" s="3"/>
      <c r="N18" s="9"/>
      <c r="O18" s="9"/>
    </row>
    <row r="19" spans="4:15" x14ac:dyDescent="0.2">
      <c r="D19" s="3"/>
      <c r="E19" s="3"/>
      <c r="F19" s="3"/>
      <c r="G19" s="3"/>
      <c r="H19" s="3"/>
      <c r="I19" s="3"/>
      <c r="J19" s="3"/>
      <c r="K19" s="3"/>
      <c r="L19" s="3"/>
      <c r="N19" s="9"/>
      <c r="O19" s="9"/>
    </row>
    <row r="20" spans="4:15" x14ac:dyDescent="0.2">
      <c r="D20" s="3"/>
      <c r="E20" s="3"/>
      <c r="F20" s="3"/>
      <c r="G20" s="3"/>
      <c r="H20" s="3"/>
      <c r="I20" s="3"/>
      <c r="J20" s="3"/>
      <c r="K20" s="3"/>
      <c r="L20" s="3"/>
      <c r="N20" s="9"/>
      <c r="O20" s="9"/>
    </row>
    <row r="21" spans="4:15" x14ac:dyDescent="0.2">
      <c r="D21" s="3"/>
      <c r="E21" s="3"/>
      <c r="F21" s="3"/>
      <c r="G21" s="3"/>
      <c r="H21" s="3"/>
      <c r="I21" s="3"/>
      <c r="J21" s="3"/>
      <c r="K21" s="3"/>
      <c r="L21" s="3"/>
      <c r="N21" s="9"/>
      <c r="O21" s="9"/>
    </row>
    <row r="22" spans="4:15" x14ac:dyDescent="0.2">
      <c r="D22" s="3"/>
      <c r="E22" s="3"/>
      <c r="F22" s="3"/>
      <c r="G22" s="3"/>
      <c r="H22" s="3"/>
      <c r="I22" s="3"/>
      <c r="J22" s="3"/>
      <c r="K22" s="3"/>
      <c r="L22" s="3"/>
      <c r="N22" s="9"/>
      <c r="O22" s="9"/>
    </row>
    <row r="23" spans="4:15" x14ac:dyDescent="0.2">
      <c r="N23" s="13"/>
    </row>
    <row r="26" spans="4:15" x14ac:dyDescent="0.2">
      <c r="J26" s="9"/>
      <c r="K26" s="9"/>
      <c r="L26" s="10"/>
      <c r="M26" s="10"/>
    </row>
    <row r="27" spans="4:15" x14ac:dyDescent="0.2">
      <c r="J27" s="9"/>
      <c r="K27" s="9"/>
      <c r="L27" s="10"/>
      <c r="M27" s="10"/>
    </row>
    <row r="28" spans="4:15" x14ac:dyDescent="0.2">
      <c r="J28" s="9"/>
      <c r="K28" s="9"/>
      <c r="L28" s="10"/>
      <c r="M28" s="10"/>
    </row>
    <row r="29" spans="4:15" x14ac:dyDescent="0.2">
      <c r="J29" s="9"/>
      <c r="K29" s="9"/>
      <c r="L29" s="10"/>
      <c r="M29" s="10"/>
    </row>
    <row r="30" spans="4:15" x14ac:dyDescent="0.2">
      <c r="J30" s="9"/>
      <c r="K30" s="9"/>
      <c r="L30" s="10"/>
      <c r="M30" s="10"/>
    </row>
    <row r="31" spans="4:15" x14ac:dyDescent="0.2">
      <c r="J31" s="9"/>
      <c r="K31" s="9"/>
      <c r="L31" s="10"/>
      <c r="M31" s="10"/>
    </row>
    <row r="32" spans="4:15" x14ac:dyDescent="0.2">
      <c r="J32" s="9"/>
      <c r="K32" s="9"/>
      <c r="L32" s="10"/>
      <c r="M32" s="10"/>
    </row>
    <row r="33" spans="10:13" x14ac:dyDescent="0.2">
      <c r="J33" s="9"/>
      <c r="K33" s="9"/>
      <c r="L33" s="10"/>
      <c r="M33" s="10"/>
    </row>
    <row r="34" spans="10:13" x14ac:dyDescent="0.2">
      <c r="J34" s="9"/>
      <c r="K34" s="9"/>
      <c r="L34" s="10"/>
      <c r="M34" s="10"/>
    </row>
    <row r="35" spans="10:13" x14ac:dyDescent="0.2">
      <c r="J35" s="9"/>
      <c r="K35" s="9"/>
      <c r="L35" s="10"/>
      <c r="M35" s="10"/>
    </row>
  </sheetData>
  <mergeCells count="3">
    <mergeCell ref="D1:L1"/>
    <mergeCell ref="M1:O1"/>
    <mergeCell ref="P1:Q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16011</dc:creator>
  <cp:lastModifiedBy>16011</cp:lastModifiedBy>
  <dcterms:created xsi:type="dcterms:W3CDTF">2021-09-05T13:16:27Z</dcterms:created>
  <dcterms:modified xsi:type="dcterms:W3CDTF">2021-09-08T07:37:26Z</dcterms:modified>
</cp:coreProperties>
</file>